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8_{9179BB8D-57C4-48B2-822E-D746DFCA17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<sst xmlns="http://schemas.openxmlformats.org/spreadsheetml/2006/main" count="1808" uniqueCount="101">
  <si>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</si>
  <si>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</si>
  <si>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</si>
  <si>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</si>
  <si>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</si>
  <si>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</si>
  <si>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</si>
  <si>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</si>
  <si>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</si>
  <si>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</si>
  <si>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</si>
  <si>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</si>
  <si>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</si>
  <si>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</si>
  <si>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</si>
  <si>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</si>
  <si>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</si>
  <si>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</si>
  <si>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</si>
  <si>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</si>
  <si>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</si>
  <si>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</si>
  <si>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</si>
  <si>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</si>
  <si>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</si>
  <si>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</si>
  <si>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</si>
  <si>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</si>
  <si>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</si>
  <si>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</si>
  <si>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</si>
  <si>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</si>
  <si>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</si>
  <si>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</si>
  <si>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</si>
  <si>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</si>
  <si>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</si>
  <si>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</si>
  <si>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</si>
  <si>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</si>
  <si>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</si>
  <si>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</si>
  <si>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</si>
  <si>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</si>
  <si>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</si>
  <si>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</si>
  <si>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</si>
  <si>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</si>
  <si>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</si>
  <si>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</si>
  <si>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</si>
  <si>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</si>
  <si>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</si>
  <si>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</si>
  <si>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</si>
  <si>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</si>
  <si>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</si>
  <si>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</si>
  <si>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</si>
  <si>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</si>
  <si>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</si>
  <si>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</si>
  <si>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</si>
  <si>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</si>
  <si>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</si>
  <si>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</si>
  <si>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</si>
  <si>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</si>
  <si>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</si>
  <si>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</si>
  <si>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</si>
  <si>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</si>
  <si>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</si>
  <si>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</si>
  <si>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</si>
  <si>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</si>
  <si>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</si>
  <si>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</si>
  <si>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</si>
  <si>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</si>
  <si>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</si>
  <si>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</si>
  <si>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</si>
  <si>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</si>
  <si>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</si>
  <si>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</si>
  <si>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</si>
  <si>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</si>
  <si>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</si>
  <si>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</si>
  <si>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</si>
  <si>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</si>
  <si>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</si>
  <si>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</si>
  <si>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</si>
  <si>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</si>
  <si>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</si>
  <si>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</si>
  <si>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</si>
  <si>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2025 рік (ТЕЦ-5)</t>
  </si>
  <si>
    <t>Інформація про вплив на навколишнє природне середовище, спричинений виробництвом електричної енергії, за 2025 рік (ТЕЦ-6)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</si>
</sst>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56"/>
  <sheetViews>
    <sheetView tabSelected="1" view="pageBreakPreview" topLeftCell="A4" zoomScale="70" zoomScaleNormal="60" zoomScaleSheetLayoutView="70" workbookViewId="0">
      <pane xSplit="3" topLeftCell="D1" activePane="topRight" state="frozen"/>
      <selection pane="topRight" activeCell="J30" sqref="J30:K30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5.85546875" style="1" customWidth="1"/>
    <col min="9" max="9" width="12.140625" style="1" customWidth="1"/>
    <col min="10" max="10" width="15.285156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5.140625" style="1" customWidth="1"/>
    <col min="27" max="27" width="12.5703125" style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37" t="s">
        <v>96</v>
      </c>
      <c r="X3" s="37"/>
      <c r="Y3" s="37"/>
      <c r="Z3" s="37"/>
      <c r="AA3" s="37"/>
      <c r="AB3" s="37"/>
      <c r="AC3" s="37"/>
    </row>
    <row r="5" spans="2:32" ht="28.5" customHeight="1" x14ac:dyDescent="0.25">
      <c r="B5" s="38" t="s">
        <v>99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39"/>
      <c r="X6" s="39"/>
      <c r="Y6" s="39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0" t="s">
        <v>95</v>
      </c>
      <c r="C8" s="42" t="s">
        <v>94</v>
      </c>
      <c r="D8" s="35" t="s">
        <v>93</v>
      </c>
      <c r="E8" s="35"/>
      <c r="F8" s="36" t="s">
        <v>92</v>
      </c>
      <c r="G8" s="36"/>
      <c r="H8" s="35" t="s">
        <v>91</v>
      </c>
      <c r="I8" s="35"/>
      <c r="J8" s="36" t="s">
        <v>90</v>
      </c>
      <c r="K8" s="36"/>
      <c r="L8" s="35" t="s">
        <v>89</v>
      </c>
      <c r="M8" s="35"/>
      <c r="N8" s="36" t="s">
        <v>88</v>
      </c>
      <c r="O8" s="36"/>
      <c r="P8" s="35" t="s">
        <v>87</v>
      </c>
      <c r="Q8" s="35"/>
      <c r="R8" s="36" t="s">
        <v>86</v>
      </c>
      <c r="S8" s="36"/>
      <c r="T8" s="35" t="s">
        <v>85</v>
      </c>
      <c r="U8" s="35"/>
      <c r="V8" s="36" t="s">
        <v>84</v>
      </c>
      <c r="W8" s="36"/>
      <c r="X8" s="35" t="s">
        <v>83</v>
      </c>
      <c r="Y8" s="35"/>
      <c r="Z8" s="36" t="s">
        <v>82</v>
      </c>
      <c r="AA8" s="36"/>
      <c r="AB8" s="42" t="s">
        <v>81</v>
      </c>
      <c r="AC8" s="44"/>
      <c r="AD8" s="13"/>
      <c r="AE8" s="13"/>
      <c r="AF8" s="13"/>
    </row>
    <row r="9" spans="2:32" x14ac:dyDescent="0.25">
      <c r="B9" s="41"/>
      <c r="C9" s="43"/>
      <c r="D9" s="34" t="s">
        <v>80</v>
      </c>
      <c r="E9" s="34" t="s">
        <v>79</v>
      </c>
      <c r="F9" s="33" t="s">
        <v>80</v>
      </c>
      <c r="G9" s="33" t="s">
        <v>79</v>
      </c>
      <c r="H9" s="34" t="s">
        <v>80</v>
      </c>
      <c r="I9" s="34" t="s">
        <v>79</v>
      </c>
      <c r="J9" s="33" t="s">
        <v>80</v>
      </c>
      <c r="K9" s="33" t="s">
        <v>79</v>
      </c>
      <c r="L9" s="34" t="s">
        <v>80</v>
      </c>
      <c r="M9" s="34" t="s">
        <v>79</v>
      </c>
      <c r="N9" s="33" t="s">
        <v>80</v>
      </c>
      <c r="O9" s="33" t="s">
        <v>79</v>
      </c>
      <c r="P9" s="34" t="s">
        <v>80</v>
      </c>
      <c r="Q9" s="34" t="s">
        <v>79</v>
      </c>
      <c r="R9" s="33" t="s">
        <v>80</v>
      </c>
      <c r="S9" s="33" t="s">
        <v>79</v>
      </c>
      <c r="T9" s="34" t="s">
        <v>80</v>
      </c>
      <c r="U9" s="34" t="s">
        <v>79</v>
      </c>
      <c r="V9" s="33" t="s">
        <v>80</v>
      </c>
      <c r="W9" s="33" t="s">
        <v>79</v>
      </c>
      <c r="X9" s="34" t="s">
        <v>80</v>
      </c>
      <c r="Y9" s="34" t="s">
        <v>79</v>
      </c>
      <c r="Z9" s="33" t="s">
        <v>80</v>
      </c>
      <c r="AA9" s="33" t="s">
        <v>79</v>
      </c>
      <c r="AB9" s="34" t="s">
        <v>80</v>
      </c>
      <c r="AC9" s="32" t="s">
        <v>79</v>
      </c>
      <c r="AD9" s="11"/>
      <c r="AE9" s="11"/>
      <c r="AF9" s="11"/>
    </row>
    <row r="10" spans="2:32" ht="15.75" customHeight="1" x14ac:dyDescent="0.25">
      <c r="B10" s="41"/>
      <c r="C10" s="43"/>
      <c r="D10" s="34"/>
      <c r="E10" s="34"/>
      <c r="F10" s="33"/>
      <c r="G10" s="33"/>
      <c r="H10" s="34"/>
      <c r="I10" s="34"/>
      <c r="J10" s="33"/>
      <c r="K10" s="33"/>
      <c r="L10" s="34"/>
      <c r="M10" s="34"/>
      <c r="N10" s="33"/>
      <c r="O10" s="33"/>
      <c r="P10" s="34"/>
      <c r="Q10" s="34"/>
      <c r="R10" s="33"/>
      <c r="S10" s="33"/>
      <c r="T10" s="34"/>
      <c r="U10" s="34"/>
      <c r="V10" s="33"/>
      <c r="W10" s="33"/>
      <c r="X10" s="34"/>
      <c r="Y10" s="34"/>
      <c r="Z10" s="33"/>
      <c r="AA10" s="33"/>
      <c r="AB10" s="34"/>
      <c r="AC10" s="32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0">
        <f>SUM(D13:D39)</f>
        <v>150810.01800000001</v>
      </c>
      <c r="E12" s="30">
        <f t="shared" ref="E12:AA12" si="0">SUM(E13:E39)</f>
        <v>363.02299999999997</v>
      </c>
      <c r="F12" s="30">
        <f t="shared" si="0"/>
        <v>148634.30899999998</v>
      </c>
      <c r="G12" s="30">
        <f t="shared" si="0"/>
        <v>369.94200000000001</v>
      </c>
      <c r="H12" s="30">
        <f t="shared" si="0"/>
        <v>119654.28400000001</v>
      </c>
      <c r="I12" s="30">
        <f t="shared" si="0"/>
        <v>399.13199999999995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419098.61100000003</v>
      </c>
      <c r="AC12" s="31">
        <f>SUM(E12,G12,I12,K12,M12,O12,Q12,S12,U12,W12,Y12,AA12)</f>
        <v>1132.0969999999998</v>
      </c>
    </row>
    <row r="13" spans="2:32" ht="18.75" x14ac:dyDescent="0.25">
      <c r="B13" s="8" t="s">
        <v>75</v>
      </c>
      <c r="C13" s="7" t="s">
        <v>74</v>
      </c>
      <c r="D13" s="27">
        <v>240.047</v>
      </c>
      <c r="E13" s="20">
        <v>0.57799999999999996</v>
      </c>
      <c r="F13" s="25">
        <v>257.39</v>
      </c>
      <c r="G13" s="25">
        <v>0.64100000000000001</v>
      </c>
      <c r="H13" s="20">
        <v>180.15</v>
      </c>
      <c r="I13" s="20">
        <v>0.60099999999999998</v>
      </c>
      <c r="J13" s="25"/>
      <c r="K13" s="25"/>
      <c r="L13" s="20"/>
      <c r="M13" s="20"/>
      <c r="N13" s="25"/>
      <c r="O13" s="25"/>
      <c r="P13" s="20"/>
      <c r="Q13" s="20"/>
      <c r="R13" s="25"/>
      <c r="S13" s="25"/>
      <c r="T13" s="20"/>
      <c r="U13" s="27"/>
      <c r="V13" s="25"/>
      <c r="W13" s="25"/>
      <c r="X13" s="20"/>
      <c r="Y13" s="20"/>
      <c r="Z13" s="25"/>
      <c r="AA13" s="29"/>
      <c r="AB13" s="30">
        <f t="shared" ref="AB13:AB15" si="1">SUM(D13,F13,H13,J13,L13,N13,P13,R13,T13,V13,X13,Z13)</f>
        <v>677.58699999999999</v>
      </c>
      <c r="AC13" s="31">
        <f t="shared" ref="AC13:AC19" si="2">SUM(E13,G13,I13,K13,M13,O13,Q13,S13,U13,W13,Y13,AA13)</f>
        <v>1.8199999999999998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9">
        <v>87.096000000000004</v>
      </c>
      <c r="G15" s="29">
        <v>0.217</v>
      </c>
      <c r="H15" s="20">
        <v>214.75399999999999</v>
      </c>
      <c r="I15" s="20">
        <v>0.71599999999999997</v>
      </c>
      <c r="J15" s="29"/>
      <c r="K15" s="29"/>
      <c r="L15" s="27"/>
      <c r="M15" s="27"/>
      <c r="N15" s="29"/>
      <c r="O15" s="29"/>
      <c r="P15" s="27"/>
      <c r="Q15" s="27"/>
      <c r="R15" s="25"/>
      <c r="S15" s="25"/>
      <c r="T15" s="27"/>
      <c r="U15" s="27"/>
      <c r="V15" s="29"/>
      <c r="W15" s="29"/>
      <c r="X15" s="27"/>
      <c r="Y15" s="27"/>
      <c r="Z15" s="29"/>
      <c r="AA15" s="29"/>
      <c r="AB15" s="30">
        <f t="shared" si="1"/>
        <v>301.85000000000002</v>
      </c>
      <c r="AC15" s="31">
        <f t="shared" si="2"/>
        <v>0.93299999999999994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9">
        <v>0.55200000000000005</v>
      </c>
      <c r="G19" s="29">
        <v>1E-3</v>
      </c>
      <c r="H19" s="20">
        <v>1.4019999999999999</v>
      </c>
      <c r="I19" s="20">
        <v>5.0000000000000001E-3</v>
      </c>
      <c r="J19" s="29"/>
      <c r="K19" s="29"/>
      <c r="L19" s="27"/>
      <c r="M19" s="27"/>
      <c r="N19" s="29"/>
      <c r="O19" s="29"/>
      <c r="P19" s="27"/>
      <c r="Q19" s="27"/>
      <c r="R19" s="25"/>
      <c r="S19" s="29"/>
      <c r="T19" s="27"/>
      <c r="U19" s="27"/>
      <c r="V19" s="29"/>
      <c r="W19" s="29"/>
      <c r="X19" s="27"/>
      <c r="Y19" s="27"/>
      <c r="Z19" s="29"/>
      <c r="AA19" s="29"/>
      <c r="AB19" s="30">
        <f>SUM(D19,F19,H19,J19,L19,N19,P19,R19,T19,V19,X19,Z19)</f>
        <v>1.954</v>
      </c>
      <c r="AC19" s="31">
        <f t="shared" si="2"/>
        <v>6.0000000000000001E-3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0">
        <v>45.838000000000001</v>
      </c>
      <c r="E21" s="20">
        <v>0.11</v>
      </c>
      <c r="F21" s="25">
        <v>44.237000000000002</v>
      </c>
      <c r="G21" s="25">
        <v>0.11</v>
      </c>
      <c r="H21" s="20">
        <v>34.081000000000003</v>
      </c>
      <c r="I21" s="27">
        <v>0.114</v>
      </c>
      <c r="J21" s="25"/>
      <c r="K21" s="25"/>
      <c r="L21" s="20"/>
      <c r="M21" s="27"/>
      <c r="N21" s="25"/>
      <c r="O21" s="25"/>
      <c r="P21" s="20"/>
      <c r="Q21" s="20"/>
      <c r="R21" s="25"/>
      <c r="S21" s="25"/>
      <c r="T21" s="20"/>
      <c r="U21" s="20"/>
      <c r="V21" s="25"/>
      <c r="W21" s="25"/>
      <c r="X21" s="20"/>
      <c r="Y21" s="20"/>
      <c r="Z21" s="25"/>
      <c r="AA21" s="25"/>
      <c r="AB21" s="30">
        <f t="shared" ref="AB21:AB30" si="3">SUM(D21,F21,H21,J21,L21,N21,P21,R21,T21,V21,X21,Z21)</f>
        <v>124.15600000000001</v>
      </c>
      <c r="AC21" s="31">
        <f t="shared" ref="AC21:AC30" si="4">SUM(E21,G21,I21,K21,M21,O21,Q21,S21,U21,W21,Y21,AA21)</f>
        <v>0.33400000000000002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0">
        <v>150521.43700000001</v>
      </c>
      <c r="E22" s="20">
        <v>362.32900000000001</v>
      </c>
      <c r="F22" s="25">
        <v>148240.06599999999</v>
      </c>
      <c r="G22" s="25">
        <v>368.96100000000001</v>
      </c>
      <c r="H22" s="20">
        <v>119215.966</v>
      </c>
      <c r="I22" s="20">
        <v>397.66899999999998</v>
      </c>
      <c r="J22" s="25"/>
      <c r="K22" s="25"/>
      <c r="L22" s="20"/>
      <c r="M22" s="20"/>
      <c r="N22" s="25"/>
      <c r="O22" s="25"/>
      <c r="P22" s="20"/>
      <c r="Q22" s="20"/>
      <c r="R22" s="25"/>
      <c r="S22" s="25"/>
      <c r="T22" s="20"/>
      <c r="U22" s="20"/>
      <c r="V22" s="25"/>
      <c r="W22" s="25"/>
      <c r="X22" s="20"/>
      <c r="Y22" s="20"/>
      <c r="Z22" s="25"/>
      <c r="AA22" s="25"/>
      <c r="AB22" s="30">
        <f t="shared" si="3"/>
        <v>417977.46900000004</v>
      </c>
      <c r="AC22" s="31">
        <f t="shared" si="4"/>
        <v>1128.9589999999998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0">
        <v>2.6960000000000002</v>
      </c>
      <c r="E23" s="20">
        <v>6.0000000000000001E-3</v>
      </c>
      <c r="F23" s="25">
        <v>2.8330000000000002</v>
      </c>
      <c r="G23" s="25">
        <v>7.0000000000000001E-3</v>
      </c>
      <c r="H23" s="27">
        <v>2.57</v>
      </c>
      <c r="I23" s="20">
        <v>8.9999999999999993E-3</v>
      </c>
      <c r="J23" s="25"/>
      <c r="K23" s="25"/>
      <c r="L23" s="27"/>
      <c r="M23" s="20"/>
      <c r="N23" s="25"/>
      <c r="O23" s="25"/>
      <c r="P23" s="20"/>
      <c r="Q23" s="20"/>
      <c r="R23" s="25"/>
      <c r="S23" s="25"/>
      <c r="T23" s="27"/>
      <c r="U23" s="20"/>
      <c r="V23" s="25"/>
      <c r="W23" s="25"/>
      <c r="X23" s="20"/>
      <c r="Y23" s="20"/>
      <c r="Z23" s="25"/>
      <c r="AA23" s="25"/>
      <c r="AB23" s="30">
        <f t="shared" si="3"/>
        <v>8.0990000000000002</v>
      </c>
      <c r="AC23" s="31">
        <f t="shared" si="4"/>
        <v>2.1999999999999999E-2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9">
        <v>2.1339999999999999</v>
      </c>
      <c r="G25" s="29">
        <v>5.0000000000000001E-3</v>
      </c>
      <c r="H25" s="20">
        <v>5.3609999999999998</v>
      </c>
      <c r="I25" s="20">
        <v>1.7999999999999999E-2</v>
      </c>
      <c r="J25" s="29"/>
      <c r="K25" s="29"/>
      <c r="L25" s="27"/>
      <c r="M25" s="27"/>
      <c r="N25" s="29"/>
      <c r="O25" s="29"/>
      <c r="P25" s="27"/>
      <c r="Q25" s="27"/>
      <c r="R25" s="25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si="3"/>
        <v>7.4949999999999992</v>
      </c>
      <c r="AC25" s="31">
        <f t="shared" si="4"/>
        <v>2.3E-2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1E-3</v>
      </c>
      <c r="G30" s="29">
        <v>0</v>
      </c>
      <c r="H30" s="27">
        <v>0</v>
      </c>
      <c r="I30" s="27">
        <v>0</v>
      </c>
      <c r="J30" s="29"/>
      <c r="K30" s="29"/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3"/>
        <v>1E-3</v>
      </c>
      <c r="AC30" s="31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D8:E8"/>
    <mergeCell ref="F8:G8"/>
    <mergeCell ref="H8:I8"/>
    <mergeCell ref="F9:F10"/>
    <mergeCell ref="G9:G10"/>
    <mergeCell ref="H9:H10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56"/>
  <sheetViews>
    <sheetView view="pageBreakPreview" topLeftCell="B4" zoomScale="70" zoomScaleNormal="60" zoomScaleSheetLayoutView="70" workbookViewId="0">
      <pane xSplit="2" topLeftCell="D1" activePane="topRight" state="frozen"/>
      <selection activeCell="B1" sqref="B1"/>
      <selection pane="topRight" activeCell="J15" sqref="J15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37" t="s">
        <v>96</v>
      </c>
      <c r="X3" s="37"/>
      <c r="Y3" s="37"/>
      <c r="Z3" s="37"/>
      <c r="AA3" s="37"/>
      <c r="AB3" s="37"/>
      <c r="AC3" s="37"/>
    </row>
    <row r="5" spans="2:32" ht="28.5" customHeight="1" x14ac:dyDescent="0.25">
      <c r="B5" s="38" t="s">
        <v>100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39"/>
      <c r="X6" s="39"/>
      <c r="Y6" s="39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0" t="s">
        <v>95</v>
      </c>
      <c r="C8" s="42" t="s">
        <v>94</v>
      </c>
      <c r="D8" s="35" t="s">
        <v>93</v>
      </c>
      <c r="E8" s="35"/>
      <c r="F8" s="36" t="s">
        <v>92</v>
      </c>
      <c r="G8" s="36"/>
      <c r="H8" s="35" t="s">
        <v>91</v>
      </c>
      <c r="I8" s="35"/>
      <c r="J8" s="36" t="s">
        <v>90</v>
      </c>
      <c r="K8" s="36"/>
      <c r="L8" s="35" t="s">
        <v>89</v>
      </c>
      <c r="M8" s="35"/>
      <c r="N8" s="36" t="s">
        <v>88</v>
      </c>
      <c r="O8" s="36"/>
      <c r="P8" s="35" t="s">
        <v>87</v>
      </c>
      <c r="Q8" s="35"/>
      <c r="R8" s="36" t="s">
        <v>86</v>
      </c>
      <c r="S8" s="36"/>
      <c r="T8" s="35" t="s">
        <v>85</v>
      </c>
      <c r="U8" s="35"/>
      <c r="V8" s="36" t="s">
        <v>84</v>
      </c>
      <c r="W8" s="36"/>
      <c r="X8" s="35" t="s">
        <v>83</v>
      </c>
      <c r="Y8" s="35"/>
      <c r="Z8" s="36" t="s">
        <v>82</v>
      </c>
      <c r="AA8" s="36"/>
      <c r="AB8" s="42" t="s">
        <v>81</v>
      </c>
      <c r="AC8" s="44"/>
      <c r="AD8" s="13"/>
      <c r="AE8" s="13"/>
      <c r="AF8" s="13"/>
    </row>
    <row r="9" spans="2:32" x14ac:dyDescent="0.25">
      <c r="B9" s="41"/>
      <c r="C9" s="43"/>
      <c r="D9" s="34" t="s">
        <v>80</v>
      </c>
      <c r="E9" s="34" t="s">
        <v>79</v>
      </c>
      <c r="F9" s="33" t="s">
        <v>80</v>
      </c>
      <c r="G9" s="33" t="s">
        <v>79</v>
      </c>
      <c r="H9" s="34" t="s">
        <v>80</v>
      </c>
      <c r="I9" s="34" t="s">
        <v>79</v>
      </c>
      <c r="J9" s="33" t="s">
        <v>80</v>
      </c>
      <c r="K9" s="33" t="s">
        <v>79</v>
      </c>
      <c r="L9" s="34" t="s">
        <v>80</v>
      </c>
      <c r="M9" s="34" t="s">
        <v>79</v>
      </c>
      <c r="N9" s="33" t="s">
        <v>80</v>
      </c>
      <c r="O9" s="33" t="s">
        <v>79</v>
      </c>
      <c r="P9" s="34" t="s">
        <v>80</v>
      </c>
      <c r="Q9" s="34" t="s">
        <v>79</v>
      </c>
      <c r="R9" s="33" t="s">
        <v>80</v>
      </c>
      <c r="S9" s="33" t="s">
        <v>79</v>
      </c>
      <c r="T9" s="34" t="s">
        <v>80</v>
      </c>
      <c r="U9" s="34" t="s">
        <v>79</v>
      </c>
      <c r="V9" s="33" t="s">
        <v>80</v>
      </c>
      <c r="W9" s="33" t="s">
        <v>79</v>
      </c>
      <c r="X9" s="34" t="s">
        <v>80</v>
      </c>
      <c r="Y9" s="34" t="s">
        <v>79</v>
      </c>
      <c r="Z9" s="33" t="s">
        <v>80</v>
      </c>
      <c r="AA9" s="33" t="s">
        <v>79</v>
      </c>
      <c r="AB9" s="34" t="s">
        <v>80</v>
      </c>
      <c r="AC9" s="32" t="s">
        <v>79</v>
      </c>
      <c r="AD9" s="11"/>
      <c r="AE9" s="11"/>
      <c r="AF9" s="11"/>
    </row>
    <row r="10" spans="2:32" ht="15.75" customHeight="1" x14ac:dyDescent="0.25">
      <c r="B10" s="41"/>
      <c r="C10" s="43"/>
      <c r="D10" s="34"/>
      <c r="E10" s="34"/>
      <c r="F10" s="33"/>
      <c r="G10" s="33"/>
      <c r="H10" s="34"/>
      <c r="I10" s="34"/>
      <c r="J10" s="33"/>
      <c r="K10" s="33"/>
      <c r="L10" s="34"/>
      <c r="M10" s="34"/>
      <c r="N10" s="33"/>
      <c r="O10" s="33"/>
      <c r="P10" s="34"/>
      <c r="Q10" s="34"/>
      <c r="R10" s="33"/>
      <c r="S10" s="33"/>
      <c r="T10" s="34"/>
      <c r="U10" s="34"/>
      <c r="V10" s="33"/>
      <c r="W10" s="33"/>
      <c r="X10" s="34"/>
      <c r="Y10" s="34"/>
      <c r="Z10" s="33"/>
      <c r="AA10" s="33"/>
      <c r="AB10" s="34"/>
      <c r="AC10" s="32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0">
        <f>SUM(D13:D39)</f>
        <v>104819.68399999999</v>
      </c>
      <c r="E12" s="30">
        <f t="shared" ref="E12:AA12" si="0">SUM(E13:E39)</f>
        <v>341.16500000000002</v>
      </c>
      <c r="F12" s="30">
        <f t="shared" si="0"/>
        <v>127381.73699999999</v>
      </c>
      <c r="G12" s="30">
        <f t="shared" si="0"/>
        <v>423.07500000000005</v>
      </c>
      <c r="H12" s="30">
        <f t="shared" si="0"/>
        <v>81589.051999999996</v>
      </c>
      <c r="I12" s="30">
        <f t="shared" si="0"/>
        <v>387.51100000000002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313790.473</v>
      </c>
      <c r="AC12" s="31">
        <f>SUM(E12,G12,I12,K12,M12,O12,Q12,S12,U12,W12,Y12,AA12)</f>
        <v>1151.751</v>
      </c>
    </row>
    <row r="13" spans="2:32" ht="18.75" x14ac:dyDescent="0.25">
      <c r="B13" s="8" t="s">
        <v>75</v>
      </c>
      <c r="C13" s="7" t="s">
        <v>74</v>
      </c>
      <c r="D13" s="27">
        <v>181.96899999999999</v>
      </c>
      <c r="E13" s="27">
        <v>0.59199999999999997</v>
      </c>
      <c r="F13" s="29">
        <v>253.946</v>
      </c>
      <c r="G13" s="29">
        <v>0.84299999999999997</v>
      </c>
      <c r="H13" s="20">
        <v>142.27099999999999</v>
      </c>
      <c r="I13" s="20">
        <v>0.67600000000000005</v>
      </c>
      <c r="J13" s="29"/>
      <c r="K13" s="29"/>
      <c r="L13" s="20"/>
      <c r="M13" s="20"/>
      <c r="N13" s="25"/>
      <c r="O13" s="25"/>
      <c r="P13" s="20"/>
      <c r="Q13" s="20"/>
      <c r="R13" s="25"/>
      <c r="S13" s="25"/>
      <c r="T13" s="27"/>
      <c r="U13" s="27"/>
      <c r="V13" s="25"/>
      <c r="W13" s="25"/>
      <c r="X13" s="20"/>
      <c r="Y13" s="20"/>
      <c r="Z13" s="25"/>
      <c r="AA13" s="25"/>
      <c r="AB13" s="30">
        <f t="shared" ref="AB13:AB30" si="1">SUM(D13,F13,H13,J13,L13,N13,P13,R13,T13,V13,X13,Z13)</f>
        <v>578.18599999999992</v>
      </c>
      <c r="AC13" s="31">
        <f t="shared" ref="AC13:AC30" si="2">SUM(E13,G13,I13,K13,M13,O13,Q13,S13,U13,W13,Y13,AA13)</f>
        <v>2.1110000000000002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5">
        <v>446.08499999999998</v>
      </c>
      <c r="G15" s="25">
        <v>1.482</v>
      </c>
      <c r="H15" s="20">
        <v>273.07299999999998</v>
      </c>
      <c r="I15" s="20">
        <v>1.2969999999999999</v>
      </c>
      <c r="J15" s="29"/>
      <c r="K15" s="29"/>
      <c r="L15" s="27"/>
      <c r="M15" s="27"/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" si="3">SUM(D15,F15,H15,J15,L15,N15,P15,R15,T15,V15,X15,Z15)</f>
        <v>719.1579999999999</v>
      </c>
      <c r="AC15" s="31">
        <f t="shared" ref="AC15" si="4">SUM(E15,G15,I15,K15,M15,O15,Q15,S15,U15,W15,Y15,AA15)</f>
        <v>2.7789999999999999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5">
        <v>3.2069999999999999</v>
      </c>
      <c r="G19" s="25">
        <v>1.0999999999999999E-2</v>
      </c>
      <c r="H19" s="20">
        <v>1.8580000000000001</v>
      </c>
      <c r="I19" s="20">
        <v>8.9999999999999993E-3</v>
      </c>
      <c r="J19" s="29"/>
      <c r="K19" s="29"/>
      <c r="L19" s="27"/>
      <c r="M19" s="27"/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" si="5">SUM(D19,F19,H19,J19,L19,N19,P19,R19,T19,V19,X19,Z19)</f>
        <v>5.0649999999999995</v>
      </c>
      <c r="AC19" s="31">
        <f t="shared" ref="AC19" si="6">SUM(E19,G19,I19,K19,M19,O19,Q19,S19,U19,W19,Y19,AA19)</f>
        <v>1.9999999999999997E-2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31.855</v>
      </c>
      <c r="E21" s="27">
        <v>0.104</v>
      </c>
      <c r="F21" s="29">
        <v>33.055999999999997</v>
      </c>
      <c r="G21" s="29">
        <v>0.11</v>
      </c>
      <c r="H21" s="20">
        <v>21.347999999999999</v>
      </c>
      <c r="I21" s="20">
        <v>0.10100000000000001</v>
      </c>
      <c r="J21" s="29"/>
      <c r="K21" s="29"/>
      <c r="L21" s="20"/>
      <c r="M21" s="20"/>
      <c r="N21" s="25"/>
      <c r="O21" s="25"/>
      <c r="P21" s="20"/>
      <c r="Q21" s="20"/>
      <c r="R21" s="25"/>
      <c r="S21" s="25"/>
      <c r="T21" s="27"/>
      <c r="U21" s="27"/>
      <c r="V21" s="25"/>
      <c r="W21" s="25"/>
      <c r="X21" s="20"/>
      <c r="Y21" s="20"/>
      <c r="Z21" s="25"/>
      <c r="AA21" s="25"/>
      <c r="AB21" s="30">
        <f t="shared" si="1"/>
        <v>86.259</v>
      </c>
      <c r="AC21" s="31">
        <f t="shared" si="2"/>
        <v>0.315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104603.986</v>
      </c>
      <c r="E22" s="27">
        <v>340.46300000000002</v>
      </c>
      <c r="F22" s="29">
        <v>126629.43</v>
      </c>
      <c r="G22" s="29">
        <v>420.57600000000002</v>
      </c>
      <c r="H22" s="20">
        <v>81140.922999999995</v>
      </c>
      <c r="I22" s="20">
        <v>385.38299999999998</v>
      </c>
      <c r="J22" s="29"/>
      <c r="K22" s="29"/>
      <c r="L22" s="20"/>
      <c r="M22" s="20"/>
      <c r="N22" s="25"/>
      <c r="O22" s="25"/>
      <c r="P22" s="20"/>
      <c r="Q22" s="20"/>
      <c r="R22" s="25"/>
      <c r="S22" s="25"/>
      <c r="T22" s="27"/>
      <c r="U22" s="27"/>
      <c r="V22" s="25"/>
      <c r="W22" s="25"/>
      <c r="X22" s="20"/>
      <c r="Y22" s="20"/>
      <c r="Z22" s="25"/>
      <c r="AA22" s="25"/>
      <c r="AB22" s="30">
        <f t="shared" si="1"/>
        <v>312374.33899999998</v>
      </c>
      <c r="AC22" s="31">
        <f t="shared" si="2"/>
        <v>1146.422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1.8740000000000001</v>
      </c>
      <c r="E23" s="27">
        <v>6.0000000000000001E-3</v>
      </c>
      <c r="F23" s="29">
        <v>3.3450000000000002</v>
      </c>
      <c r="G23" s="29">
        <v>1.0999999999999999E-2</v>
      </c>
      <c r="H23" s="20">
        <v>2.11</v>
      </c>
      <c r="I23" s="20">
        <v>0.01</v>
      </c>
      <c r="J23" s="29"/>
      <c r="K23" s="29"/>
      <c r="L23" s="27"/>
      <c r="M23" s="20"/>
      <c r="N23" s="25"/>
      <c r="O23" s="25"/>
      <c r="P23" s="20"/>
      <c r="Q23" s="20"/>
      <c r="R23" s="25"/>
      <c r="S23" s="25"/>
      <c r="T23" s="27"/>
      <c r="U23" s="27"/>
      <c r="V23" s="25"/>
      <c r="W23" s="25"/>
      <c r="X23" s="20"/>
      <c r="Y23" s="20"/>
      <c r="Z23" s="25"/>
      <c r="AA23" s="25"/>
      <c r="AB23" s="30">
        <f t="shared" si="1"/>
        <v>7.3290000000000006</v>
      </c>
      <c r="AC23" s="31">
        <f t="shared" si="2"/>
        <v>2.7000000000000003E-2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5">
        <v>12.667999999999999</v>
      </c>
      <c r="G25" s="25">
        <v>4.2000000000000003E-2</v>
      </c>
      <c r="H25" s="20">
        <v>7.4690000000000003</v>
      </c>
      <c r="I25" s="20">
        <v>3.5000000000000003E-2</v>
      </c>
      <c r="J25" s="29"/>
      <c r="K25" s="29"/>
      <c r="L25" s="27"/>
      <c r="M25" s="27"/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" si="7">SUM(D25,F25,H25,J25,L25,N25,P25,R25,T25,V25,X25,Z25)</f>
        <v>20.137</v>
      </c>
      <c r="AC25" s="31">
        <f t="shared" ref="AC25" si="8">SUM(E25,G25,I25,K25,M25,O25,Q25,S25,U25,W25,Y25,AA25)</f>
        <v>7.7000000000000013E-2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/>
      <c r="K30" s="29"/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ТЕЦ-5'!Область_друку</vt:lpstr>
      <vt:lpstr>'Дод 4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2025-06-16T07:47:02Z</dcterms:modified>
</cp:coreProperties>
</file>